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65521" windowWidth="8055" windowHeight="8160" activeTab="0"/>
  </bookViews>
  <sheets>
    <sheet name="List1" sheetId="1" r:id="rId1"/>
  </sheets>
  <definedNames>
    <definedName name="_xlnm.Print_Area" localSheetId="0">'List1'!$A$1:$G$62</definedName>
  </definedNames>
  <calcPr fullCalcOnLoad="1"/>
</workbook>
</file>

<file path=xl/sharedStrings.xml><?xml version="1.0" encoding="utf-8"?>
<sst xmlns="http://schemas.openxmlformats.org/spreadsheetml/2006/main" count="86" uniqueCount="86">
  <si>
    <t>ř.</t>
  </si>
  <si>
    <t>název položky</t>
  </si>
  <si>
    <t xml:space="preserve">položka     </t>
  </si>
  <si>
    <t>Ostatní příjmy z pronájmu majetku</t>
  </si>
  <si>
    <t>Příjmy z úroků</t>
  </si>
  <si>
    <t>Platy zaměstnancům</t>
  </si>
  <si>
    <t>Ostatní osobní výdaje</t>
  </si>
  <si>
    <t>Povinné pojistné na sociální zabezpečení</t>
  </si>
  <si>
    <t>Povinné pojistné na všeobecné zdrav. poj</t>
  </si>
  <si>
    <t>Knihy, učebnice, pomůcky</t>
  </si>
  <si>
    <t>Nákup materiálu jinde nezařazeného</t>
  </si>
  <si>
    <t>Služby pošt</t>
  </si>
  <si>
    <t>Služby telekomunikací a radiokomunikací</t>
  </si>
  <si>
    <t>Služby peněžních ústavů</t>
  </si>
  <si>
    <t>Služby školení a vzdělávání</t>
  </si>
  <si>
    <t>Nákup ostatních služeb</t>
  </si>
  <si>
    <t>Opravy a udržování</t>
  </si>
  <si>
    <t>Programové vybavení</t>
  </si>
  <si>
    <t>Cestovné</t>
  </si>
  <si>
    <t>Pohoštění, dary</t>
  </si>
  <si>
    <t>Platby daní a poplatků</t>
  </si>
  <si>
    <t>Budovy, haly a stavby</t>
  </si>
  <si>
    <t>Stroje a zařízení</t>
  </si>
  <si>
    <t>Nákup kolků</t>
  </si>
  <si>
    <t>Konzultační, poradenské a právní služby</t>
  </si>
  <si>
    <t>Drobný hmotný dlouhodobý majetek</t>
  </si>
  <si>
    <t>Potraviny</t>
  </si>
  <si>
    <t>Prádlo, oděv a obuv</t>
  </si>
  <si>
    <t>Studená voda</t>
  </si>
  <si>
    <t>Plyn</t>
  </si>
  <si>
    <t>Elektrická energie</t>
  </si>
  <si>
    <t>Příjmy z poskytnutých služeb</t>
  </si>
  <si>
    <t>Ostatní nedaňové příjmy</t>
  </si>
  <si>
    <t>Pohonné hmoty a maziva</t>
  </si>
  <si>
    <t>Ostatní neinvestiční dotace ze státního rozp.</t>
  </si>
  <si>
    <t>Neinvestiční přijaté dotace od obcí</t>
  </si>
  <si>
    <t>Poskytované zálohy vlastní pokladně</t>
  </si>
  <si>
    <t>příjmy</t>
  </si>
  <si>
    <t xml:space="preserve"> příjmy celkem</t>
  </si>
  <si>
    <t>výdaje</t>
  </si>
  <si>
    <t>výdaje celkem</t>
  </si>
  <si>
    <t>v tis. Kč</t>
  </si>
  <si>
    <t>Ostatní neinvestiční výdaje</t>
  </si>
  <si>
    <t>komentář</t>
  </si>
  <si>
    <t>Investiční dotace ze státního rozpočtu</t>
  </si>
  <si>
    <t>Neinvestiční transfery občanským sdružením</t>
  </si>
  <si>
    <t>zaplacené nájemné za užívání bytových a nebytových prostor, zejména od PN, s.r.o.</t>
  </si>
  <si>
    <t>spotřební materiál, čistící, kanc. potřeby</t>
  </si>
  <si>
    <t>služby peněžních ústavů, pojištění budov, majetku a zák. pojištění zaměstnanců</t>
  </si>
  <si>
    <t>právník, daňový poradce, auditor</t>
  </si>
  <si>
    <t xml:space="preserve">revize, údržba, účetnictví, praní, nákup dalších služeb  </t>
  </si>
  <si>
    <t>zejména opravy strojů ve stravovacím provozu, opravy budov</t>
  </si>
  <si>
    <t>Splátky půjčených prostředků od o.p.s. apodobných subjektů</t>
  </si>
  <si>
    <t>skut. 2009</t>
  </si>
  <si>
    <t>Převody z rozpočtových účtů</t>
  </si>
  <si>
    <t>Převody vlastním rozpočtovým účtům</t>
  </si>
  <si>
    <t>oček. skut. 2010 (3)</t>
  </si>
  <si>
    <t>poplatky za pronájem</t>
  </si>
  <si>
    <t>Léky a zdrav. materiál</t>
  </si>
  <si>
    <t>Úhrady sankcím jiným rozpočtům</t>
  </si>
  <si>
    <t>Pozemky</t>
  </si>
  <si>
    <t>půjčovné v půjčovně pomůcek</t>
  </si>
  <si>
    <t>r. 2010: splacení půjčky MAS Poličsko</t>
  </si>
  <si>
    <t>r. 2009, 2010: dotace MPSV na soc. služby, dotace ÚP na zaměstnanost</t>
  </si>
  <si>
    <t xml:space="preserve">r. 2009, 2010: státní dotace na stavbu DpS v Bystrém </t>
  </si>
  <si>
    <r>
      <t xml:space="preserve"> </t>
    </r>
    <r>
      <rPr>
        <i/>
        <sz val="8"/>
        <rFont val="Verdana"/>
        <family val="2"/>
      </rPr>
      <t>r. 2010: zejména vybavení DpS v Bystrém (5.414 tis. Kč)</t>
    </r>
  </si>
  <si>
    <t>nákup zdrav. materiálu pro DD</t>
  </si>
  <si>
    <t>r. 2009: půjčka MAS Poličsko</t>
  </si>
  <si>
    <t>r. 2010: penále za opožděnou platbu ČSSZ, úrok z prodlení úhrady daně z nemovitosti</t>
  </si>
  <si>
    <t>r. 2009: vrácení jistin uchazečů ve výběrovém  řízení, r. 2010: vzájemný zápočet z náj. smlouvy PN, s.r.o. - SO AZASS</t>
  </si>
  <si>
    <t>vypracovali: Muffová, Češka  25.11.2010</t>
  </si>
  <si>
    <r>
      <t xml:space="preserve">vratné zálohy v půjčovně pomůcek SSI, </t>
    </r>
    <r>
      <rPr>
        <i/>
        <sz val="8"/>
        <rFont val="Verdana"/>
        <family val="2"/>
      </rPr>
      <t xml:space="preserve">2010: navíc převod fin. prostředků z PN, s.r.o. </t>
    </r>
  </si>
  <si>
    <t>Rozpočet Svazku obcí AZASS na rok 2011 - návrh</t>
  </si>
  <si>
    <t>zejména příjmy ze služeb stravovacího provozu a úhrady od klientů</t>
  </si>
  <si>
    <t>r. 2009 - převod na jiné účty, zejména termínovaný vklad, viz také příjmy - ř. 9</t>
  </si>
  <si>
    <t>r. 2009 - převod na jiné účty, zejména termínovaný vklad, viz také výdaje - ř. 27</t>
  </si>
  <si>
    <r>
      <t xml:space="preserve">čl. příspěvky obcí, </t>
    </r>
    <r>
      <rPr>
        <i/>
        <sz val="8"/>
        <rFont val="Verdana"/>
        <family val="2"/>
      </rPr>
      <t xml:space="preserve">r. 2009 a 2010 navíc úhrada nákladů na peč. službu </t>
    </r>
  </si>
  <si>
    <t>r. 2010: nákup pozemku pro DpS v Bystrém</t>
  </si>
  <si>
    <r>
      <t>r. 2009: pračka do prádelny (budova D), r. 2010:</t>
    </r>
    <r>
      <rPr>
        <i/>
        <sz val="8"/>
        <rFont val="Verdana"/>
        <family val="2"/>
      </rPr>
      <t>vybavení DpS v Bystrém</t>
    </r>
  </si>
  <si>
    <r>
      <t xml:space="preserve">r. 2009:  zejména DpS v Bystrém, r. 2010: zejména DpS v Bystrém, revitalizace areálu AZASS. </t>
    </r>
    <r>
      <rPr>
        <sz val="8"/>
        <rFont val="Verdana"/>
        <family val="2"/>
      </rPr>
      <t>r. 2011: zejm. rekonstrukce objektu B, klimatizace ve strav. prov.</t>
    </r>
  </si>
  <si>
    <t xml:space="preserve">sňato:          </t>
  </si>
  <si>
    <r>
      <t xml:space="preserve">vyvěšeno:  </t>
    </r>
    <r>
      <rPr>
        <sz val="8"/>
        <color indexed="55"/>
        <rFont val="Verdana"/>
        <family val="2"/>
      </rPr>
      <t xml:space="preserve"> </t>
    </r>
    <r>
      <rPr>
        <sz val="8"/>
        <rFont val="Verdana"/>
        <family val="2"/>
      </rPr>
      <t>30.11.2010</t>
    </r>
  </si>
  <si>
    <t>Rozpočet je navržen jako schodkový, schodek bude pokryt finančními prostředky z minulých let  ve výši 4.494 tis. Kč (§4, odst. (5) zákona č. 250/2000 Sb., o rozpočtových</t>
  </si>
  <si>
    <t>pravidlech územních rozpočtů).</t>
  </si>
  <si>
    <t xml:space="preserve"> 15.12.2010 v 15.00 hod. v zasedací místnosti MěÚ  v Poličce, kde bude návrh rozpočtu projednáván.</t>
  </si>
  <si>
    <t>Občané členských obcí SO AZASS mohou připomínky k rozpočtu uplatnit buď písemně do 14.12.2010 na adrese sídla svazku nebo ústně na jednání členské schůze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</si>
</sst>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8">
    <font>
      <sz val="10"/>
      <name val="Arial CE"/>
      <family val="0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sz val="11"/>
      <name val="Verdana"/>
      <family val="2"/>
    </font>
    <font>
      <i/>
      <sz val="8"/>
      <name val="Verdana"/>
      <family val="2"/>
    </font>
    <font>
      <b/>
      <sz val="9"/>
      <name val="Verdana"/>
      <family val="2"/>
    </font>
    <font>
      <sz val="8"/>
      <name val="Arial CE"/>
      <family val="0"/>
    </font>
    <font>
      <sz val="8"/>
      <color indexed="8"/>
      <name val="Verdana"/>
      <family val="2"/>
    </font>
    <font>
      <i/>
      <sz val="10"/>
      <name val="Verdana"/>
      <family val="2"/>
    </font>
    <font>
      <sz val="8"/>
      <color indexed="55"/>
      <name val="Verdana"/>
      <family val="2"/>
    </font>
    <font>
      <i/>
      <sz val="8"/>
      <color indexed="10"/>
      <name val="Verdana"/>
      <family val="2"/>
    </font>
    <font>
      <b/>
      <i/>
      <sz val="10"/>
      <name val="Verdana"/>
      <family val="2"/>
    </font>
    <font>
      <sz val="8"/>
      <color indexed="10"/>
      <name val="Verdana"/>
      <family val="2"/>
    </font>
    <font>
      <b/>
      <sz val="10"/>
      <color indexed="10"/>
      <name val="Verdana"/>
      <family val="2"/>
    </font>
    <font>
      <b/>
      <sz val="11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 shrinkToFit="1"/>
    </xf>
    <xf numFmtId="0" fontId="1" fillId="0" borderId="0" xfId="0" applyNumberFormat="1" applyFont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center" wrapText="1" shrinkToFit="1"/>
    </xf>
    <xf numFmtId="3" fontId="1" fillId="4" borderId="1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 shrinkToFit="1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2" fillId="3" borderId="7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3" fontId="1" fillId="4" borderId="3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center" vertical="center" wrapText="1" shrinkToFit="1"/>
    </xf>
    <xf numFmtId="0" fontId="2" fillId="0" borderId="8" xfId="0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center" vertical="center" wrapText="1" shrinkToFit="1"/>
    </xf>
    <xf numFmtId="3" fontId="11" fillId="0" borderId="3" xfId="0" applyNumberFormat="1" applyFont="1" applyFill="1" applyBorder="1" applyAlignment="1">
      <alignment horizontal="right" vertical="center" wrapText="1"/>
    </xf>
    <xf numFmtId="3" fontId="14" fillId="3" borderId="1" xfId="0" applyNumberFormat="1" applyFont="1" applyFill="1" applyBorder="1" applyAlignment="1">
      <alignment horizontal="right" vertical="center" wrapText="1"/>
    </xf>
    <xf numFmtId="3" fontId="14" fillId="3" borderId="7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3" fontId="11" fillId="0" borderId="7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9" fontId="2" fillId="0" borderId="0" xfId="0" applyNumberFormat="1" applyFont="1" applyFill="1" applyAlignment="1">
      <alignment horizontal="left" vertical="center" wrapText="1"/>
    </xf>
    <xf numFmtId="9" fontId="15" fillId="0" borderId="1" xfId="0" applyNumberFormat="1" applyFont="1" applyFill="1" applyBorder="1" applyAlignment="1">
      <alignment horizontal="left" vertical="center" wrapText="1"/>
    </xf>
    <xf numFmtId="3" fontId="16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view="pageBreakPreview" zoomScale="85" zoomScaleSheetLayoutView="85" workbookViewId="0" topLeftCell="A1">
      <pane ySplit="3" topLeftCell="BM4" activePane="bottomLeft" state="frozen"/>
      <selection pane="topLeft" activeCell="A1" sqref="A1"/>
      <selection pane="bottomLeft" activeCell="G60" sqref="G60:G62"/>
    </sheetView>
  </sheetViews>
  <sheetFormatPr defaultColWidth="9.00390625" defaultRowHeight="12.75"/>
  <cols>
    <col min="1" max="1" width="4.125" style="3" customWidth="1"/>
    <col min="2" max="2" width="27.625" style="2" customWidth="1"/>
    <col min="3" max="3" width="8.25390625" style="7" customWidth="1"/>
    <col min="4" max="4" width="8.875" style="2" customWidth="1"/>
    <col min="5" max="6" width="9.00390625" style="2" customWidth="1"/>
    <col min="7" max="7" width="79.375" style="19" customWidth="1"/>
    <col min="8" max="8" width="29.75390625" style="3" customWidth="1"/>
    <col min="9" max="16384" width="9.125" style="2" customWidth="1"/>
  </cols>
  <sheetData>
    <row r="1" spans="1:8" s="1" customFormat="1" ht="22.5" customHeight="1">
      <c r="A1" s="28"/>
      <c r="B1" s="28"/>
      <c r="D1" s="34"/>
      <c r="E1" s="78" t="s">
        <v>72</v>
      </c>
      <c r="F1" s="34"/>
      <c r="G1" s="34"/>
      <c r="H1" s="67"/>
    </row>
    <row r="2" spans="1:6" ht="11.25" customHeight="1">
      <c r="A2" s="29"/>
      <c r="B2" s="29" t="s">
        <v>41</v>
      </c>
      <c r="C2" s="29"/>
      <c r="D2" s="29"/>
      <c r="E2" s="29"/>
      <c r="F2" s="45"/>
    </row>
    <row r="3" spans="1:7" s="15" customFormat="1" ht="33" customHeight="1">
      <c r="A3" s="14" t="s">
        <v>0</v>
      </c>
      <c r="B3" s="14" t="s">
        <v>1</v>
      </c>
      <c r="C3" s="33" t="s">
        <v>2</v>
      </c>
      <c r="D3" s="14" t="s">
        <v>53</v>
      </c>
      <c r="E3" s="14" t="s">
        <v>56</v>
      </c>
      <c r="F3" s="77">
        <v>2011</v>
      </c>
      <c r="G3" s="39" t="s">
        <v>43</v>
      </c>
    </row>
    <row r="4" spans="1:8" s="11" customFormat="1" ht="16.5" customHeight="1">
      <c r="A4" s="26"/>
      <c r="B4" s="27" t="s">
        <v>37</v>
      </c>
      <c r="C4" s="27"/>
      <c r="D4" s="27"/>
      <c r="E4" s="27"/>
      <c r="F4" s="27"/>
      <c r="G4" s="44"/>
      <c r="H4" s="35"/>
    </row>
    <row r="5" spans="1:8" s="4" customFormat="1" ht="21.75" customHeight="1">
      <c r="A5" s="20">
        <v>1</v>
      </c>
      <c r="B5" s="21" t="s">
        <v>31</v>
      </c>
      <c r="C5" s="22">
        <v>2111</v>
      </c>
      <c r="D5" s="61">
        <v>11266</v>
      </c>
      <c r="E5" s="61">
        <v>14640</v>
      </c>
      <c r="F5" s="57">
        <f>E5*1.05</f>
        <v>15372</v>
      </c>
      <c r="G5" s="21" t="s">
        <v>73</v>
      </c>
      <c r="H5" s="25"/>
    </row>
    <row r="6" spans="1:8" s="4" customFormat="1" ht="21.75" customHeight="1">
      <c r="A6" s="20">
        <v>2</v>
      </c>
      <c r="B6" s="59" t="s">
        <v>57</v>
      </c>
      <c r="C6" s="60">
        <v>2133</v>
      </c>
      <c r="D6" s="65">
        <v>0</v>
      </c>
      <c r="E6" s="61">
        <v>18</v>
      </c>
      <c r="F6" s="23">
        <v>85</v>
      </c>
      <c r="G6" s="21" t="s">
        <v>61</v>
      </c>
      <c r="H6" s="25"/>
    </row>
    <row r="7" spans="1:8" s="4" customFormat="1" ht="21.75" customHeight="1">
      <c r="A7" s="20">
        <v>3</v>
      </c>
      <c r="B7" s="17" t="s">
        <v>3</v>
      </c>
      <c r="C7" s="18">
        <v>2139</v>
      </c>
      <c r="D7" s="65">
        <v>13609</v>
      </c>
      <c r="E7" s="61">
        <v>7584</v>
      </c>
      <c r="F7" s="23">
        <v>1644</v>
      </c>
      <c r="G7" s="5" t="s">
        <v>46</v>
      </c>
      <c r="H7" s="19"/>
    </row>
    <row r="8" spans="1:8" s="4" customFormat="1" ht="21.75" customHeight="1">
      <c r="A8" s="20">
        <v>4</v>
      </c>
      <c r="B8" s="5" t="s">
        <v>4</v>
      </c>
      <c r="C8" s="9">
        <v>2141</v>
      </c>
      <c r="D8" s="65">
        <v>282</v>
      </c>
      <c r="E8" s="61">
        <v>620</v>
      </c>
      <c r="F8" s="23">
        <v>100</v>
      </c>
      <c r="G8" s="5"/>
      <c r="H8" s="25"/>
    </row>
    <row r="9" spans="1:8" s="4" customFormat="1" ht="21.75" customHeight="1">
      <c r="A9" s="20">
        <v>5</v>
      </c>
      <c r="B9" s="6" t="s">
        <v>32</v>
      </c>
      <c r="C9" s="9">
        <v>2329</v>
      </c>
      <c r="D9" s="65">
        <v>129</v>
      </c>
      <c r="E9" s="61">
        <v>7699</v>
      </c>
      <c r="F9" s="23">
        <v>130</v>
      </c>
      <c r="G9" s="5" t="s">
        <v>71</v>
      </c>
      <c r="H9" s="25"/>
    </row>
    <row r="10" spans="1:8" s="4" customFormat="1" ht="21.75" customHeight="1">
      <c r="A10" s="20">
        <v>6</v>
      </c>
      <c r="B10" s="6" t="s">
        <v>52</v>
      </c>
      <c r="C10" s="9">
        <v>2420</v>
      </c>
      <c r="D10" s="65">
        <v>0</v>
      </c>
      <c r="E10" s="61">
        <v>500</v>
      </c>
      <c r="F10" s="23">
        <v>0</v>
      </c>
      <c r="G10" s="38" t="s">
        <v>62</v>
      </c>
      <c r="H10" s="25"/>
    </row>
    <row r="11" spans="1:8" s="4" customFormat="1" ht="21.75" customHeight="1">
      <c r="A11" s="20">
        <v>7</v>
      </c>
      <c r="B11" s="6" t="s">
        <v>34</v>
      </c>
      <c r="C11" s="9">
        <v>4116</v>
      </c>
      <c r="D11" s="65">
        <v>426</v>
      </c>
      <c r="E11" s="61">
        <v>4335</v>
      </c>
      <c r="F11" s="23">
        <v>0</v>
      </c>
      <c r="G11" s="38" t="s">
        <v>63</v>
      </c>
      <c r="H11" s="25"/>
    </row>
    <row r="12" spans="1:8" s="4" customFormat="1" ht="21.75" customHeight="1">
      <c r="A12" s="20">
        <v>8</v>
      </c>
      <c r="B12" s="6" t="s">
        <v>35</v>
      </c>
      <c r="C12" s="9">
        <v>4121</v>
      </c>
      <c r="D12" s="65">
        <v>334</v>
      </c>
      <c r="E12" s="61">
        <v>325</v>
      </c>
      <c r="F12" s="23">
        <v>230</v>
      </c>
      <c r="G12" s="5" t="s">
        <v>76</v>
      </c>
      <c r="H12" s="25"/>
    </row>
    <row r="13" spans="1:8" s="4" customFormat="1" ht="21.75" customHeight="1">
      <c r="A13" s="20">
        <v>9</v>
      </c>
      <c r="B13" s="6" t="s">
        <v>54</v>
      </c>
      <c r="C13" s="56">
        <v>4134</v>
      </c>
      <c r="D13" s="65">
        <v>16275</v>
      </c>
      <c r="E13" s="61">
        <v>0</v>
      </c>
      <c r="F13" s="23">
        <v>0</v>
      </c>
      <c r="G13" s="38" t="s">
        <v>75</v>
      </c>
      <c r="H13" s="25"/>
    </row>
    <row r="14" spans="1:8" s="4" customFormat="1" ht="21.75" customHeight="1">
      <c r="A14" s="20">
        <v>10</v>
      </c>
      <c r="B14" s="5" t="s">
        <v>44</v>
      </c>
      <c r="C14" s="9">
        <v>4216</v>
      </c>
      <c r="D14" s="65">
        <v>40700</v>
      </c>
      <c r="E14" s="61">
        <v>22486</v>
      </c>
      <c r="F14" s="23">
        <v>0</v>
      </c>
      <c r="G14" s="38" t="s">
        <v>64</v>
      </c>
      <c r="H14" s="25"/>
    </row>
    <row r="15" spans="1:8" s="10" customFormat="1" ht="21.75" customHeight="1">
      <c r="A15" s="36"/>
      <c r="B15" s="37" t="s">
        <v>38</v>
      </c>
      <c r="C15" s="36"/>
      <c r="D15" s="62">
        <f>SUM(D5:D14)</f>
        <v>83021</v>
      </c>
      <c r="E15" s="62">
        <f>SUM(E5:E14)</f>
        <v>58207</v>
      </c>
      <c r="F15" s="16">
        <f>SUM(F5:F14)</f>
        <v>17561</v>
      </c>
      <c r="G15" s="41"/>
      <c r="H15" s="68"/>
    </row>
    <row r="16" spans="1:7" s="25" customFormat="1" ht="5.25" customHeight="1">
      <c r="A16" s="35"/>
      <c r="B16" s="35"/>
      <c r="C16" s="35"/>
      <c r="D16" s="35"/>
      <c r="E16" s="42"/>
      <c r="F16" s="42"/>
      <c r="G16" s="40"/>
    </row>
    <row r="17" spans="1:8" s="11" customFormat="1" ht="16.5" customHeight="1">
      <c r="A17" s="26"/>
      <c r="B17" s="27" t="s">
        <v>39</v>
      </c>
      <c r="C17" s="27"/>
      <c r="D17" s="27"/>
      <c r="E17" s="27"/>
      <c r="F17" s="27"/>
      <c r="G17" s="44"/>
      <c r="H17" s="35"/>
    </row>
    <row r="18" spans="1:8" s="4" customFormat="1" ht="21.75" customHeight="1">
      <c r="A18" s="47">
        <v>1</v>
      </c>
      <c r="B18" s="5" t="s">
        <v>5</v>
      </c>
      <c r="C18" s="8">
        <v>5011</v>
      </c>
      <c r="D18" s="61">
        <v>4360.067</v>
      </c>
      <c r="E18" s="61">
        <v>6524</v>
      </c>
      <c r="F18" s="23">
        <v>4860</v>
      </c>
      <c r="G18" s="5"/>
      <c r="H18" s="25"/>
    </row>
    <row r="19" spans="1:8" s="4" customFormat="1" ht="21.75" customHeight="1">
      <c r="A19" s="47">
        <v>2</v>
      </c>
      <c r="B19" s="5" t="s">
        <v>6</v>
      </c>
      <c r="C19" s="8">
        <v>5021</v>
      </c>
      <c r="D19" s="65">
        <v>120.47</v>
      </c>
      <c r="E19" s="61">
        <v>124</v>
      </c>
      <c r="F19" s="23">
        <v>124</v>
      </c>
      <c r="G19" s="5"/>
      <c r="H19" s="25"/>
    </row>
    <row r="20" spans="1:8" s="4" customFormat="1" ht="21.75" customHeight="1">
      <c r="A20" s="47">
        <v>3</v>
      </c>
      <c r="B20" s="5" t="s">
        <v>7</v>
      </c>
      <c r="C20" s="8">
        <v>5031</v>
      </c>
      <c r="D20" s="65">
        <v>1033.226</v>
      </c>
      <c r="E20" s="61">
        <v>1630</v>
      </c>
      <c r="F20" s="23">
        <v>1212</v>
      </c>
      <c r="G20" s="5"/>
      <c r="H20" s="25"/>
    </row>
    <row r="21" spans="1:8" s="4" customFormat="1" ht="21.75" customHeight="1">
      <c r="A21" s="47">
        <v>4</v>
      </c>
      <c r="B21" s="5" t="s">
        <v>8</v>
      </c>
      <c r="C21" s="8">
        <v>5032</v>
      </c>
      <c r="D21" s="65">
        <v>402.092</v>
      </c>
      <c r="E21" s="61">
        <v>595</v>
      </c>
      <c r="F21" s="23">
        <v>444</v>
      </c>
      <c r="G21" s="5"/>
      <c r="H21" s="25"/>
    </row>
    <row r="22" spans="1:8" s="4" customFormat="1" ht="21.75" customHeight="1">
      <c r="A22" s="47">
        <v>5</v>
      </c>
      <c r="B22" s="5" t="s">
        <v>26</v>
      </c>
      <c r="C22" s="8">
        <v>5131</v>
      </c>
      <c r="D22" s="65">
        <v>4108.608</v>
      </c>
      <c r="E22" s="61">
        <v>4323</v>
      </c>
      <c r="F22" s="23">
        <f>E22*1.1</f>
        <v>4755.3</v>
      </c>
      <c r="G22" s="73"/>
      <c r="H22" s="72"/>
    </row>
    <row r="23" spans="1:8" s="4" customFormat="1" ht="21.75" customHeight="1">
      <c r="A23" s="47">
        <v>6</v>
      </c>
      <c r="B23" s="5" t="s">
        <v>58</v>
      </c>
      <c r="C23" s="8">
        <v>5133</v>
      </c>
      <c r="D23" s="65">
        <v>0</v>
      </c>
      <c r="E23" s="61">
        <v>2</v>
      </c>
      <c r="F23" s="23">
        <f>E23*1.05</f>
        <v>2.1</v>
      </c>
      <c r="G23" s="21" t="s">
        <v>66</v>
      </c>
      <c r="H23" s="25"/>
    </row>
    <row r="24" spans="1:8" s="4" customFormat="1" ht="21.75" customHeight="1">
      <c r="A24" s="47">
        <v>7</v>
      </c>
      <c r="B24" s="5" t="s">
        <v>27</v>
      </c>
      <c r="C24" s="8">
        <v>5134</v>
      </c>
      <c r="D24" s="65">
        <v>48.385</v>
      </c>
      <c r="E24" s="61">
        <v>38</v>
      </c>
      <c r="F24" s="23">
        <f>E24*1.05</f>
        <v>39.9</v>
      </c>
      <c r="G24" s="5"/>
      <c r="H24" s="25"/>
    </row>
    <row r="25" spans="1:8" s="4" customFormat="1" ht="21.75" customHeight="1">
      <c r="A25" s="47">
        <v>8</v>
      </c>
      <c r="B25" s="5" t="s">
        <v>9</v>
      </c>
      <c r="C25" s="8">
        <v>5136</v>
      </c>
      <c r="D25" s="65">
        <v>4.724</v>
      </c>
      <c r="E25" s="61">
        <v>2</v>
      </c>
      <c r="F25" s="23">
        <v>2</v>
      </c>
      <c r="G25" s="5"/>
      <c r="H25" s="25"/>
    </row>
    <row r="26" spans="1:8" s="4" customFormat="1" ht="21.75" customHeight="1">
      <c r="A26" s="47">
        <v>9</v>
      </c>
      <c r="B26" s="5" t="s">
        <v>25</v>
      </c>
      <c r="C26" s="8">
        <v>5137</v>
      </c>
      <c r="D26" s="65">
        <v>50.607</v>
      </c>
      <c r="E26" s="61">
        <v>3610</v>
      </c>
      <c r="F26" s="23">
        <v>50</v>
      </c>
      <c r="G26" s="5" t="s">
        <v>65</v>
      </c>
      <c r="H26" s="25"/>
    </row>
    <row r="27" spans="1:8" s="4" customFormat="1" ht="21.75" customHeight="1">
      <c r="A27" s="47">
        <v>10</v>
      </c>
      <c r="B27" s="5" t="s">
        <v>10</v>
      </c>
      <c r="C27" s="8">
        <v>5139</v>
      </c>
      <c r="D27" s="65">
        <v>399.258</v>
      </c>
      <c r="E27" s="61">
        <v>670</v>
      </c>
      <c r="F27" s="23">
        <f>E27*1.05</f>
        <v>703.5</v>
      </c>
      <c r="G27" s="5" t="s">
        <v>47</v>
      </c>
      <c r="H27" s="25"/>
    </row>
    <row r="28" spans="1:8" s="4" customFormat="1" ht="21.75" customHeight="1">
      <c r="A28" s="47">
        <v>11</v>
      </c>
      <c r="B28" s="5" t="s">
        <v>28</v>
      </c>
      <c r="C28" s="8">
        <v>5151</v>
      </c>
      <c r="D28" s="65">
        <v>120.149</v>
      </c>
      <c r="E28" s="61">
        <v>130</v>
      </c>
      <c r="F28" s="23">
        <f>E28*1.05</f>
        <v>136.5</v>
      </c>
      <c r="G28" s="5"/>
      <c r="H28" s="25"/>
    </row>
    <row r="29" spans="1:8" s="4" customFormat="1" ht="21.75" customHeight="1">
      <c r="A29" s="47">
        <v>12</v>
      </c>
      <c r="B29" s="5" t="s">
        <v>29</v>
      </c>
      <c r="C29" s="8">
        <v>5153</v>
      </c>
      <c r="D29" s="65">
        <v>369.327</v>
      </c>
      <c r="E29" s="61">
        <v>795</v>
      </c>
      <c r="F29" s="23">
        <f aca="true" t="shared" si="0" ref="F29:F45">E29*1.05</f>
        <v>834.75</v>
      </c>
      <c r="G29" s="5"/>
      <c r="H29" s="25"/>
    </row>
    <row r="30" spans="1:8" s="4" customFormat="1" ht="21.75" customHeight="1">
      <c r="A30" s="47">
        <v>13</v>
      </c>
      <c r="B30" s="5" t="s">
        <v>30</v>
      </c>
      <c r="C30" s="8">
        <v>5154</v>
      </c>
      <c r="D30" s="65">
        <v>358.009</v>
      </c>
      <c r="E30" s="61">
        <v>383</v>
      </c>
      <c r="F30" s="23">
        <f t="shared" si="0"/>
        <v>402.15000000000003</v>
      </c>
      <c r="G30" s="5"/>
      <c r="H30" s="25"/>
    </row>
    <row r="31" spans="1:8" s="4" customFormat="1" ht="21.75" customHeight="1">
      <c r="A31" s="47">
        <v>14</v>
      </c>
      <c r="B31" s="5" t="s">
        <v>33</v>
      </c>
      <c r="C31" s="8">
        <v>5156</v>
      </c>
      <c r="D31" s="65">
        <v>30.347</v>
      </c>
      <c r="E31" s="61">
        <v>35</v>
      </c>
      <c r="F31" s="23">
        <f t="shared" si="0"/>
        <v>36.75</v>
      </c>
      <c r="G31" s="48"/>
      <c r="H31" s="25"/>
    </row>
    <row r="32" spans="1:8" s="4" customFormat="1" ht="21.75" customHeight="1">
      <c r="A32" s="47">
        <v>15</v>
      </c>
      <c r="B32" s="5" t="s">
        <v>11</v>
      </c>
      <c r="C32" s="8">
        <v>5161</v>
      </c>
      <c r="D32" s="65">
        <v>4.04</v>
      </c>
      <c r="E32" s="61">
        <v>5</v>
      </c>
      <c r="F32" s="23">
        <f t="shared" si="0"/>
        <v>5.25</v>
      </c>
      <c r="G32" s="48"/>
      <c r="H32" s="25"/>
    </row>
    <row r="33" spans="1:8" s="4" customFormat="1" ht="21.75" customHeight="1">
      <c r="A33" s="47">
        <v>16</v>
      </c>
      <c r="B33" s="5" t="s">
        <v>12</v>
      </c>
      <c r="C33" s="8">
        <v>5162</v>
      </c>
      <c r="D33" s="65">
        <v>39.013</v>
      </c>
      <c r="E33" s="61">
        <v>55</v>
      </c>
      <c r="F33" s="23">
        <f t="shared" si="0"/>
        <v>57.75</v>
      </c>
      <c r="G33" s="48"/>
      <c r="H33" s="25"/>
    </row>
    <row r="34" spans="1:8" s="4" customFormat="1" ht="21.75" customHeight="1">
      <c r="A34" s="47">
        <v>17</v>
      </c>
      <c r="B34" s="5" t="s">
        <v>13</v>
      </c>
      <c r="C34" s="8">
        <v>5163</v>
      </c>
      <c r="D34" s="65">
        <v>76.29</v>
      </c>
      <c r="E34" s="61">
        <v>213</v>
      </c>
      <c r="F34" s="23">
        <v>230</v>
      </c>
      <c r="G34" s="5" t="s">
        <v>48</v>
      </c>
      <c r="H34" s="25"/>
    </row>
    <row r="35" spans="1:7" ht="21.75" customHeight="1">
      <c r="A35" s="47">
        <v>18</v>
      </c>
      <c r="B35" s="5" t="s">
        <v>24</v>
      </c>
      <c r="C35" s="8">
        <v>5166</v>
      </c>
      <c r="D35" s="65">
        <v>35.224</v>
      </c>
      <c r="E35" s="61">
        <v>47</v>
      </c>
      <c r="F35" s="23">
        <v>45</v>
      </c>
      <c r="G35" s="46" t="s">
        <v>49</v>
      </c>
    </row>
    <row r="36" spans="1:7" ht="21.75" customHeight="1">
      <c r="A36" s="47">
        <v>19</v>
      </c>
      <c r="B36" s="5" t="s">
        <v>14</v>
      </c>
      <c r="C36" s="8">
        <v>5167</v>
      </c>
      <c r="D36" s="65">
        <v>5.688</v>
      </c>
      <c r="E36" s="61">
        <v>8</v>
      </c>
      <c r="F36" s="23">
        <f t="shared" si="0"/>
        <v>8.4</v>
      </c>
      <c r="G36" s="5"/>
    </row>
    <row r="37" spans="1:7" ht="21.75" customHeight="1">
      <c r="A37" s="47">
        <v>20</v>
      </c>
      <c r="B37" s="5" t="s">
        <v>15</v>
      </c>
      <c r="C37" s="8">
        <v>5169</v>
      </c>
      <c r="D37" s="65">
        <v>1110.355</v>
      </c>
      <c r="E37" s="61">
        <v>3796</v>
      </c>
      <c r="F37" s="23">
        <f t="shared" si="0"/>
        <v>3985.8</v>
      </c>
      <c r="G37" s="5" t="s">
        <v>50</v>
      </c>
    </row>
    <row r="38" spans="1:7" ht="21.75" customHeight="1">
      <c r="A38" s="47">
        <v>21</v>
      </c>
      <c r="B38" s="5" t="s">
        <v>16</v>
      </c>
      <c r="C38" s="8">
        <v>5171</v>
      </c>
      <c r="D38" s="65">
        <v>74.092</v>
      </c>
      <c r="E38" s="61">
        <v>338</v>
      </c>
      <c r="F38" s="23">
        <v>300</v>
      </c>
      <c r="G38" s="5" t="s">
        <v>51</v>
      </c>
    </row>
    <row r="39" spans="1:7" ht="21.75" customHeight="1">
      <c r="A39" s="47">
        <v>22</v>
      </c>
      <c r="B39" s="5" t="s">
        <v>17</v>
      </c>
      <c r="C39" s="8">
        <v>5172</v>
      </c>
      <c r="D39" s="65">
        <v>0</v>
      </c>
      <c r="E39" s="61">
        <v>5</v>
      </c>
      <c r="F39" s="23">
        <f t="shared" si="0"/>
        <v>5.25</v>
      </c>
      <c r="G39" s="5"/>
    </row>
    <row r="40" spans="1:7" ht="21.75" customHeight="1">
      <c r="A40" s="47">
        <v>23</v>
      </c>
      <c r="B40" s="5" t="s">
        <v>18</v>
      </c>
      <c r="C40" s="8">
        <v>5173</v>
      </c>
      <c r="D40" s="65">
        <v>4</v>
      </c>
      <c r="E40" s="61">
        <v>8</v>
      </c>
      <c r="F40" s="23">
        <f t="shared" si="0"/>
        <v>8.4</v>
      </c>
      <c r="G40" s="5"/>
    </row>
    <row r="41" spans="1:7" ht="21.75" customHeight="1">
      <c r="A41" s="47">
        <v>24</v>
      </c>
      <c r="B41" s="5" t="s">
        <v>19</v>
      </c>
      <c r="C41" s="8">
        <v>5175</v>
      </c>
      <c r="D41" s="65">
        <v>8.66</v>
      </c>
      <c r="E41" s="61">
        <v>5</v>
      </c>
      <c r="F41" s="23">
        <f t="shared" si="0"/>
        <v>5.25</v>
      </c>
      <c r="G41" s="5"/>
    </row>
    <row r="42" spans="1:7" ht="21.75" customHeight="1">
      <c r="A42" s="47">
        <v>25</v>
      </c>
      <c r="B42" s="5" t="s">
        <v>36</v>
      </c>
      <c r="C42" s="8">
        <v>5182</v>
      </c>
      <c r="D42" s="65">
        <v>0</v>
      </c>
      <c r="E42" s="61">
        <v>0</v>
      </c>
      <c r="F42" s="23">
        <f t="shared" si="0"/>
        <v>0</v>
      </c>
      <c r="G42" s="5"/>
    </row>
    <row r="43" spans="1:7" ht="21.75" customHeight="1">
      <c r="A43" s="47">
        <v>26</v>
      </c>
      <c r="B43" s="43" t="s">
        <v>45</v>
      </c>
      <c r="C43" s="47">
        <v>5222</v>
      </c>
      <c r="D43" s="65">
        <v>500</v>
      </c>
      <c r="E43" s="61">
        <v>0</v>
      </c>
      <c r="F43" s="23">
        <f t="shared" si="0"/>
        <v>0</v>
      </c>
      <c r="G43" s="64" t="s">
        <v>67</v>
      </c>
    </row>
    <row r="44" spans="1:7" ht="21.75" customHeight="1">
      <c r="A44" s="47">
        <v>27</v>
      </c>
      <c r="B44" s="43" t="s">
        <v>55</v>
      </c>
      <c r="C44" s="58">
        <v>5345</v>
      </c>
      <c r="D44" s="65">
        <v>16274.78</v>
      </c>
      <c r="E44" s="61">
        <v>0</v>
      </c>
      <c r="F44" s="23">
        <f t="shared" si="0"/>
        <v>0</v>
      </c>
      <c r="G44" s="38" t="s">
        <v>74</v>
      </c>
    </row>
    <row r="45" spans="1:7" ht="21.75" customHeight="1">
      <c r="A45" s="47">
        <v>28</v>
      </c>
      <c r="B45" s="5" t="s">
        <v>23</v>
      </c>
      <c r="C45" s="8">
        <v>5361</v>
      </c>
      <c r="D45" s="65">
        <v>0</v>
      </c>
      <c r="E45" s="61">
        <v>1</v>
      </c>
      <c r="F45" s="23">
        <f t="shared" si="0"/>
        <v>1.05</v>
      </c>
      <c r="G45" s="5"/>
    </row>
    <row r="46" spans="1:7" ht="21.75" customHeight="1">
      <c r="A46" s="47">
        <v>29</v>
      </c>
      <c r="B46" s="5" t="s">
        <v>20</v>
      </c>
      <c r="C46" s="8">
        <v>5362</v>
      </c>
      <c r="D46" s="65">
        <v>1304.334</v>
      </c>
      <c r="E46" s="61">
        <v>1300</v>
      </c>
      <c r="F46" s="23">
        <v>1300</v>
      </c>
      <c r="G46" s="5"/>
    </row>
    <row r="47" spans="1:7" ht="21.75" customHeight="1">
      <c r="A47" s="47">
        <v>30</v>
      </c>
      <c r="B47" s="5" t="s">
        <v>59</v>
      </c>
      <c r="C47" s="8">
        <v>5363</v>
      </c>
      <c r="D47" s="65">
        <v>0</v>
      </c>
      <c r="E47" s="61">
        <v>1</v>
      </c>
      <c r="F47" s="23">
        <v>0</v>
      </c>
      <c r="G47" s="38" t="s">
        <v>68</v>
      </c>
    </row>
    <row r="48" spans="1:7" ht="21.75" customHeight="1">
      <c r="A48" s="47">
        <v>31</v>
      </c>
      <c r="B48" s="5" t="s">
        <v>42</v>
      </c>
      <c r="C48" s="8">
        <v>5909</v>
      </c>
      <c r="D48" s="65">
        <v>1000</v>
      </c>
      <c r="E48" s="61">
        <v>478</v>
      </c>
      <c r="F48" s="23">
        <v>0</v>
      </c>
      <c r="G48" s="38" t="s">
        <v>69</v>
      </c>
    </row>
    <row r="49" spans="1:7" ht="21.75" customHeight="1">
      <c r="A49" s="47">
        <v>32</v>
      </c>
      <c r="B49" s="5" t="s">
        <v>21</v>
      </c>
      <c r="C49" s="8">
        <v>6121</v>
      </c>
      <c r="D49" s="65">
        <v>54430.89</v>
      </c>
      <c r="E49" s="61">
        <v>33292</v>
      </c>
      <c r="F49" s="23">
        <v>2500</v>
      </c>
      <c r="G49" s="38" t="s">
        <v>79</v>
      </c>
    </row>
    <row r="50" spans="1:7" ht="21.75" customHeight="1">
      <c r="A50" s="47">
        <v>33</v>
      </c>
      <c r="B50" s="5" t="s">
        <v>22</v>
      </c>
      <c r="C50" s="8">
        <v>6122</v>
      </c>
      <c r="D50" s="65">
        <v>124.95</v>
      </c>
      <c r="E50" s="61">
        <v>5109</v>
      </c>
      <c r="F50" s="23">
        <v>0</v>
      </c>
      <c r="G50" s="38" t="s">
        <v>78</v>
      </c>
    </row>
    <row r="51" spans="1:7" ht="21.75" customHeight="1">
      <c r="A51" s="47">
        <v>34</v>
      </c>
      <c r="B51" s="5" t="s">
        <v>60</v>
      </c>
      <c r="C51" s="8">
        <v>6130</v>
      </c>
      <c r="D51" s="66">
        <v>0</v>
      </c>
      <c r="E51" s="61">
        <v>8</v>
      </c>
      <c r="F51" s="23">
        <v>0</v>
      </c>
      <c r="G51" s="38" t="s">
        <v>77</v>
      </c>
    </row>
    <row r="52" spans="1:8" s="10" customFormat="1" ht="21.75" customHeight="1">
      <c r="A52" s="32"/>
      <c r="B52" s="30" t="s">
        <v>40</v>
      </c>
      <c r="C52" s="31"/>
      <c r="D52" s="63">
        <f>SUM(D18:D51)</f>
        <v>86397.58499999999</v>
      </c>
      <c r="E52" s="62">
        <f>SUM(E18:E51)</f>
        <v>63530</v>
      </c>
      <c r="F52" s="16">
        <f>SUM(F18:F51)</f>
        <v>22055.1</v>
      </c>
      <c r="G52" s="41"/>
      <c r="H52" s="68"/>
    </row>
    <row r="53" spans="1:8" s="10" customFormat="1" ht="6" customHeight="1">
      <c r="A53" s="50"/>
      <c r="B53" s="51"/>
      <c r="C53" s="51"/>
      <c r="D53" s="52"/>
      <c r="E53" s="52"/>
      <c r="F53" s="53"/>
      <c r="G53" s="54"/>
      <c r="H53" s="68"/>
    </row>
    <row r="54" spans="1:7" s="25" customFormat="1" ht="12" customHeight="1">
      <c r="A54" s="49" t="s">
        <v>82</v>
      </c>
      <c r="B54" s="75"/>
      <c r="C54" s="35"/>
      <c r="D54" s="42"/>
      <c r="G54" s="19"/>
    </row>
    <row r="55" spans="1:8" s="4" customFormat="1" ht="211.5" customHeight="1" hidden="1">
      <c r="A55" s="49"/>
      <c r="B55" s="76"/>
      <c r="C55" s="11"/>
      <c r="D55" s="11"/>
      <c r="G55" s="19"/>
      <c r="H55" s="25"/>
    </row>
    <row r="56" spans="1:8" s="4" customFormat="1" ht="11.25" customHeight="1">
      <c r="A56" s="49" t="s">
        <v>83</v>
      </c>
      <c r="B56" s="76"/>
      <c r="C56" s="11"/>
      <c r="D56" s="11"/>
      <c r="G56" s="19"/>
      <c r="H56" s="25"/>
    </row>
    <row r="57" spans="1:8" s="4" customFormat="1" ht="11.25" customHeight="1">
      <c r="A57" s="49" t="s">
        <v>85</v>
      </c>
      <c r="B57" s="76"/>
      <c r="C57" s="11"/>
      <c r="D57" s="11"/>
      <c r="G57" s="19"/>
      <c r="H57" s="25"/>
    </row>
    <row r="58" spans="1:8" s="4" customFormat="1" ht="11.25" customHeight="1">
      <c r="A58" s="49" t="s">
        <v>84</v>
      </c>
      <c r="B58" s="76"/>
      <c r="C58" s="11"/>
      <c r="D58" s="11"/>
      <c r="G58" s="19"/>
      <c r="H58" s="25"/>
    </row>
    <row r="59" spans="1:8" s="4" customFormat="1" ht="11.25" customHeight="1">
      <c r="A59" s="49"/>
      <c r="B59" s="76"/>
      <c r="C59" s="11"/>
      <c r="D59" s="11"/>
      <c r="G59" s="19"/>
      <c r="H59" s="25"/>
    </row>
    <row r="60" spans="1:7" ht="11.25" customHeight="1">
      <c r="A60" s="2"/>
      <c r="B60" s="13"/>
      <c r="C60" s="12"/>
      <c r="D60" s="55"/>
      <c r="E60" s="24"/>
      <c r="G60" s="19" t="s">
        <v>81</v>
      </c>
    </row>
    <row r="61" spans="1:6" ht="11.25" customHeight="1">
      <c r="A61" s="49" t="s">
        <v>70</v>
      </c>
      <c r="B61" s="13"/>
      <c r="C61" s="12"/>
      <c r="D61" s="55"/>
      <c r="E61" s="24"/>
      <c r="F61" s="19"/>
    </row>
    <row r="62" spans="1:7" ht="11.25" customHeight="1">
      <c r="A62" s="49"/>
      <c r="B62" s="13"/>
      <c r="C62" s="12"/>
      <c r="D62" s="55"/>
      <c r="E62" s="24"/>
      <c r="F62" s="19"/>
      <c r="G62" s="19" t="s">
        <v>80</v>
      </c>
    </row>
    <row r="63" spans="1:8" s="10" customFormat="1" ht="18" customHeight="1">
      <c r="A63" s="67"/>
      <c r="B63" s="69"/>
      <c r="C63" s="70"/>
      <c r="D63" s="74">
        <f>D15-D52</f>
        <v>-3376.584999999992</v>
      </c>
      <c r="E63" s="74">
        <f>E15-E52</f>
        <v>-5323</v>
      </c>
      <c r="F63" s="74">
        <f>F15-F52</f>
        <v>-4494.0999999999985</v>
      </c>
      <c r="G63" s="71"/>
      <c r="H63" s="68"/>
    </row>
    <row r="64" spans="1:8" s="4" customFormat="1" ht="39" customHeight="1">
      <c r="A64" s="3"/>
      <c r="B64" s="2"/>
      <c r="C64" s="7"/>
      <c r="D64" s="2"/>
      <c r="G64" s="19"/>
      <c r="H64" s="25"/>
    </row>
    <row r="65" ht="24" customHeight="1"/>
    <row r="66" spans="1:8" s="4" customFormat="1" ht="13.5" customHeight="1">
      <c r="A66" s="3"/>
      <c r="B66" s="2"/>
      <c r="C66" s="7"/>
      <c r="D66" s="2"/>
      <c r="G66" s="19"/>
      <c r="H66" s="25"/>
    </row>
    <row r="67" spans="1:8" s="4" customFormat="1" ht="12.75" customHeight="1">
      <c r="A67" s="3"/>
      <c r="B67" s="2"/>
      <c r="C67" s="7"/>
      <c r="D67" s="2"/>
      <c r="G67" s="19"/>
      <c r="H67" s="25"/>
    </row>
    <row r="68" spans="1:8" s="4" customFormat="1" ht="12.75">
      <c r="A68" s="3"/>
      <c r="B68" s="2"/>
      <c r="C68" s="7"/>
      <c r="D68" s="2"/>
      <c r="G68" s="19"/>
      <c r="H68" s="25"/>
    </row>
    <row r="69" spans="1:8" s="4" customFormat="1" ht="205.5" customHeight="1">
      <c r="A69" s="3"/>
      <c r="B69" s="2"/>
      <c r="C69" s="7"/>
      <c r="D69" s="2"/>
      <c r="G69" s="19"/>
      <c r="H69" s="25"/>
    </row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</sheetData>
  <printOptions horizontalCentered="1"/>
  <pageMargins left="0" right="0" top="0.1968503937007874" bottom="0.16" header="0.48" footer="0.1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AZASS</dc:creator>
  <cp:keywords/>
  <dc:description/>
  <cp:lastModifiedBy>PC</cp:lastModifiedBy>
  <cp:lastPrinted>2010-11-30T08:19:57Z</cp:lastPrinted>
  <dcterms:created xsi:type="dcterms:W3CDTF">2005-05-05T11:34:40Z</dcterms:created>
  <dcterms:modified xsi:type="dcterms:W3CDTF">2010-11-30T08:22:57Z</dcterms:modified>
  <cp:category/>
  <cp:version/>
  <cp:contentType/>
  <cp:contentStatus/>
</cp:coreProperties>
</file>